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안정선\0. 연구\2021\용역\21062식생활063(영양지수)\산출물\0.최종본\9월 버전_취학전 어린이로 수정된\엑셀(학령기어린이 수정)\child_nq\"/>
    </mc:Choice>
  </mc:AlternateContent>
  <bookViews>
    <workbookView xWindow="0" yWindow="0" windowWidth="23040" windowHeight="8970"/>
  </bookViews>
  <sheets>
    <sheet name="사용법" sheetId="3" r:id="rId1"/>
    <sheet name="설문지코딩" sheetId="1" r:id="rId2"/>
    <sheet name="영양지수 점수 산출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2" l="1"/>
  <c r="B4" i="2"/>
  <c r="C4" i="2"/>
  <c r="D4" i="2"/>
  <c r="E4" i="2"/>
  <c r="F4" i="2"/>
  <c r="G4" i="2"/>
  <c r="H4" i="2"/>
  <c r="I4" i="2"/>
  <c r="J4" i="2"/>
  <c r="K4" i="2"/>
  <c r="L4" i="2"/>
  <c r="M4" i="2"/>
  <c r="N4" i="2"/>
  <c r="O4" i="2"/>
  <c r="P4" i="2"/>
  <c r="W4" i="2" s="1"/>
  <c r="Q4" i="2"/>
  <c r="R4" i="2"/>
  <c r="S4" i="2"/>
  <c r="T4" i="2"/>
  <c r="U4" i="2"/>
  <c r="X4" i="2"/>
  <c r="A3" i="2"/>
  <c r="Y3" i="2"/>
  <c r="X3" i="2"/>
  <c r="W3" i="2"/>
  <c r="V3" i="2"/>
  <c r="U3" i="2"/>
  <c r="T3" i="2"/>
  <c r="S3" i="2"/>
  <c r="R3" i="2"/>
  <c r="Q3" i="2"/>
  <c r="P3" i="2"/>
  <c r="O3" i="2"/>
  <c r="N3" i="2"/>
  <c r="M3" i="2"/>
  <c r="L3" i="2"/>
  <c r="K3" i="2"/>
  <c r="J3" i="2"/>
  <c r="D3" i="2"/>
  <c r="E3" i="2"/>
  <c r="F3" i="2"/>
  <c r="G3" i="2"/>
  <c r="H3" i="2"/>
  <c r="I3" i="2"/>
  <c r="C3" i="2"/>
  <c r="B3" i="2"/>
  <c r="V4" i="2" l="1"/>
  <c r="Y4" i="2" s="1"/>
</calcChain>
</file>

<file path=xl/sharedStrings.xml><?xml version="1.0" encoding="utf-8"?>
<sst xmlns="http://schemas.openxmlformats.org/spreadsheetml/2006/main" count="108" uniqueCount="63">
  <si>
    <t>채소류 반찬</t>
    <phoneticPr fontId="2" type="noConversion"/>
  </si>
  <si>
    <t>과일</t>
    <phoneticPr fontId="2" type="noConversion"/>
  </si>
  <si>
    <t>우유 및 유제품</t>
    <phoneticPr fontId="2" type="noConversion"/>
  </si>
  <si>
    <t>생선이나 조개류</t>
    <phoneticPr fontId="2" type="noConversion"/>
  </si>
  <si>
    <t>달걀</t>
    <phoneticPr fontId="2" type="noConversion"/>
  </si>
  <si>
    <t>콩이나 두부</t>
    <phoneticPr fontId="2" type="noConversion"/>
  </si>
  <si>
    <t>단음식, 단음료</t>
    <phoneticPr fontId="2" type="noConversion"/>
  </si>
  <si>
    <t>기름진음식</t>
    <phoneticPr fontId="2" type="noConversion"/>
  </si>
  <si>
    <t>가공육류</t>
    <phoneticPr fontId="2" type="noConversion"/>
  </si>
  <si>
    <t>아침식사</t>
    <phoneticPr fontId="2" type="noConversion"/>
  </si>
  <si>
    <t>손씻기</t>
    <phoneticPr fontId="2" type="noConversion"/>
  </si>
  <si>
    <t>돌아다니거나 스마트기기보면서 식사</t>
    <phoneticPr fontId="2" type="noConversion"/>
  </si>
  <si>
    <t>운동</t>
    <phoneticPr fontId="2" type="noConversion"/>
  </si>
  <si>
    <t>ID</t>
    <phoneticPr fontId="2" type="noConversion"/>
  </si>
  <si>
    <t>Q1</t>
    <phoneticPr fontId="2" type="noConversion"/>
  </si>
  <si>
    <t>Q2</t>
    <phoneticPr fontId="2" type="noConversion"/>
  </si>
  <si>
    <t>Q3</t>
    <phoneticPr fontId="2" type="noConversion"/>
  </si>
  <si>
    <t>Q4</t>
    <phoneticPr fontId="2" type="noConversion"/>
  </si>
  <si>
    <t>Q5</t>
    <phoneticPr fontId="2" type="noConversion"/>
  </si>
  <si>
    <t>Q6</t>
    <phoneticPr fontId="2" type="noConversion"/>
  </si>
  <si>
    <t>Q7</t>
  </si>
  <si>
    <t>Q8</t>
  </si>
  <si>
    <t>Q9</t>
  </si>
  <si>
    <t>Q10</t>
  </si>
  <si>
    <t>Q11</t>
  </si>
  <si>
    <t>Q12</t>
  </si>
  <si>
    <t>Q13</t>
  </si>
  <si>
    <t>Q14</t>
  </si>
  <si>
    <t>Q15</t>
  </si>
  <si>
    <t>D1</t>
    <phoneticPr fontId="2" type="noConversion"/>
  </si>
  <si>
    <t>D2</t>
    <phoneticPr fontId="2" type="noConversion"/>
  </si>
  <si>
    <t>D3</t>
    <phoneticPr fontId="2" type="noConversion"/>
  </si>
  <si>
    <t>D4</t>
    <phoneticPr fontId="2" type="noConversion"/>
  </si>
  <si>
    <t>예시 1</t>
    <phoneticPr fontId="2" type="noConversion"/>
  </si>
  <si>
    <t>예시 2</t>
    <phoneticPr fontId="2" type="noConversion"/>
  </si>
  <si>
    <t>대상집단</t>
    <phoneticPr fontId="2" type="noConversion"/>
  </si>
  <si>
    <t>OO초등학교</t>
    <phoneticPr fontId="2" type="noConversion"/>
  </si>
  <si>
    <t>견과류</t>
    <phoneticPr fontId="2" type="noConversion"/>
  </si>
  <si>
    <t>라면</t>
    <phoneticPr fontId="2" type="noConversion"/>
  </si>
  <si>
    <t>과식</t>
    <phoneticPr fontId="2" type="noConversion"/>
  </si>
  <si>
    <t>학교나 학원주변에서 음식섭취</t>
    <phoneticPr fontId="2" type="noConversion"/>
  </si>
  <si>
    <t>Q16</t>
  </si>
  <si>
    <t>Q17</t>
  </si>
  <si>
    <t>Q18</t>
  </si>
  <si>
    <t>식품표시(영양표시)</t>
    <phoneticPr fontId="2" type="noConversion"/>
  </si>
  <si>
    <t>가족과 함꼐 식사</t>
    <phoneticPr fontId="2" type="noConversion"/>
  </si>
  <si>
    <t>Q19</t>
  </si>
  <si>
    <t>성별</t>
    <phoneticPr fontId="2" type="noConversion"/>
  </si>
  <si>
    <t>나이</t>
    <phoneticPr fontId="2" type="noConversion"/>
  </si>
  <si>
    <t>키</t>
    <phoneticPr fontId="2" type="noConversion"/>
  </si>
  <si>
    <t>체중</t>
    <phoneticPr fontId="2" type="noConversion"/>
  </si>
  <si>
    <t>균형</t>
    <phoneticPr fontId="2" type="noConversion"/>
  </si>
  <si>
    <t>절제</t>
    <phoneticPr fontId="2" type="noConversion"/>
  </si>
  <si>
    <t>실천</t>
    <phoneticPr fontId="2" type="noConversion"/>
  </si>
  <si>
    <t>영양지수</t>
    <phoneticPr fontId="2" type="noConversion"/>
  </si>
  <si>
    <t xml:space="preserve">본 프로그램의 사용방법은 다음과 같습니다. </t>
    <phoneticPr fontId="2" type="noConversion"/>
  </si>
  <si>
    <t>잊지마세요 : [설문지 코딩] 시트와 [영양지수 점수 산출] 시트의 예시 1, 예시 2는 삭제하지 마세요.</t>
    <phoneticPr fontId="2" type="noConversion"/>
  </si>
  <si>
    <t xml:space="preserve">1. 조사한 설문지를 [설문지코딩] 시트의 5번째 행부터  입력하여 사용하시면 됩니다. </t>
    <phoneticPr fontId="2" type="noConversion"/>
  </si>
  <si>
    <r>
      <t xml:space="preserve">2. [설문지 코딩] 시트에 조사한 자료를 모두 입력하였다면, [영양지수 점수 산출] 시트에서 </t>
    </r>
    <r>
      <rPr>
        <b/>
        <sz val="11"/>
        <color theme="1"/>
        <rFont val="맑은 고딕"/>
        <family val="3"/>
        <charset val="129"/>
        <scheme val="minor"/>
      </rPr>
      <t>네번째 행을 복사하여 다섯번째 행부터 조사한 자료 수 만큼 블록을 설정하신 후 붙여넣기</t>
    </r>
    <r>
      <rPr>
        <sz val="11"/>
        <color theme="1"/>
        <rFont val="맑은 고딕"/>
        <family val="2"/>
        <charset val="129"/>
        <scheme val="minor"/>
      </rPr>
      <t>를 하세요</t>
    </r>
    <phoneticPr fontId="2" type="noConversion"/>
  </si>
  <si>
    <t xml:space="preserve"> 그러면, 자동으로 [설문지코딩]시트에 입력된 자료를 기준으로 하여 각 문항별 점수와 영역 및 영양지수 점수가 계산됩니다. </t>
    <phoneticPr fontId="2" type="noConversion"/>
  </si>
  <si>
    <r>
      <t xml:space="preserve">  * 세번째행과 네번째행의 예시 1, 예시 2는 삭제하지 마시기 바랍니다. </t>
    </r>
    <r>
      <rPr>
        <b/>
        <sz val="11"/>
        <color theme="1"/>
        <rFont val="맑은 고딕"/>
        <family val="3"/>
        <charset val="129"/>
        <scheme val="minor"/>
      </rPr>
      <t xml:space="preserve"> [영양지수 점수 산출] 시트에 예시 1, 예시 2를 적용하여 점수 산출 공식이 적용되어 있습니다.</t>
    </r>
    <r>
      <rPr>
        <sz val="11"/>
        <color theme="1"/>
        <rFont val="맑은 고딕"/>
        <family val="2"/>
        <charset val="129"/>
        <scheme val="minor"/>
      </rPr>
      <t xml:space="preserve"> </t>
    </r>
    <phoneticPr fontId="2" type="noConversion"/>
  </si>
  <si>
    <t xml:space="preserve">학령기어린이 NQ 산출 프로그램 [엑셀] 사용법 </t>
    <phoneticPr fontId="2" type="noConversion"/>
  </si>
  <si>
    <t xml:space="preserve">NQ 산출프로그램은  학령기어린이 영양지수 조사지를 이용하여 다량의 대상자를 통해 조사한 자료의 영양지수점수를 산출하고자 하는 경우에 사용하시면 됩니다. 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</si>
</sst>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맑은 고딕"/>
      <family val="2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8"/>
      <color theme="1"/>
      <name val="맑은 고딕"/>
      <family val="3"/>
      <charset val="129"/>
      <scheme val="minor"/>
    </font>
    <font>
      <b/>
      <sz val="12"/>
      <color rgb="FFFF0000"/>
      <name val="맑은 고딕"/>
      <family val="3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 wrapTex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2"/>
  <sheetViews>
    <sheetView tabSelected="1" workbookViewId="0"/>
  </sheetViews>
  <sheetFormatPr defaultRowHeight="16.5" x14ac:dyDescent="0.3"/>
  <cols>
    <col min="1" max="1" width="84.25" customWidth="1"/>
  </cols>
  <sheetData>
    <row r="1" spans="1:1" ht="26.25" x14ac:dyDescent="0.3">
      <c r="A1" s="3" t="s">
        <v>61</v>
      </c>
    </row>
    <row r="3" spans="1:1" ht="33" x14ac:dyDescent="0.3">
      <c r="A3" s="4" t="s">
        <v>62</v>
      </c>
    </row>
    <row r="4" spans="1:1" x14ac:dyDescent="0.3">
      <c r="A4" t="s">
        <v>55</v>
      </c>
    </row>
    <row r="6" spans="1:1" x14ac:dyDescent="0.3">
      <c r="A6" t="s">
        <v>57</v>
      </c>
    </row>
    <row r="7" spans="1:1" ht="33" x14ac:dyDescent="0.3">
      <c r="A7" s="4" t="s">
        <v>60</v>
      </c>
    </row>
    <row r="9" spans="1:1" ht="33" x14ac:dyDescent="0.3">
      <c r="A9" s="4" t="s">
        <v>58</v>
      </c>
    </row>
    <row r="10" spans="1:1" ht="33" x14ac:dyDescent="0.3">
      <c r="A10" s="4" t="s">
        <v>59</v>
      </c>
    </row>
    <row r="12" spans="1:1" ht="34.5" x14ac:dyDescent="0.3">
      <c r="A12" s="5" t="s">
        <v>56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Y3" sqref="Y3"/>
    </sheetView>
  </sheetViews>
  <sheetFormatPr defaultRowHeight="16.5" x14ac:dyDescent="0.3"/>
  <cols>
    <col min="2" max="2" width="19.25" customWidth="1"/>
  </cols>
  <sheetData>
    <row r="1" spans="1:25" s="1" customFormat="1" ht="47.45" customHeight="1" x14ac:dyDescent="0.3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37</v>
      </c>
      <c r="J1" s="1" t="s">
        <v>6</v>
      </c>
      <c r="K1" s="1" t="s">
        <v>7</v>
      </c>
      <c r="L1" s="1" t="s">
        <v>38</v>
      </c>
      <c r="M1" s="1" t="s">
        <v>8</v>
      </c>
      <c r="N1" s="1" t="s">
        <v>39</v>
      </c>
      <c r="O1" s="1" t="s">
        <v>40</v>
      </c>
      <c r="P1" s="1" t="s">
        <v>11</v>
      </c>
      <c r="Q1" s="1" t="s">
        <v>9</v>
      </c>
      <c r="R1" s="1" t="s">
        <v>44</v>
      </c>
      <c r="S1" s="1" t="s">
        <v>10</v>
      </c>
      <c r="T1" s="1" t="s">
        <v>45</v>
      </c>
      <c r="U1" s="1" t="s">
        <v>12</v>
      </c>
      <c r="V1" s="1" t="s">
        <v>47</v>
      </c>
      <c r="W1" s="1" t="s">
        <v>48</v>
      </c>
      <c r="X1" s="1" t="s">
        <v>49</v>
      </c>
      <c r="Y1" s="1" t="s">
        <v>50</v>
      </c>
    </row>
    <row r="2" spans="1:25" x14ac:dyDescent="0.3">
      <c r="A2" t="s">
        <v>13</v>
      </c>
      <c r="B2" t="s">
        <v>35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t="s">
        <v>21</v>
      </c>
      <c r="K2" t="s">
        <v>22</v>
      </c>
      <c r="L2" t="s">
        <v>23</v>
      </c>
      <c r="M2" t="s">
        <v>24</v>
      </c>
      <c r="N2" t="s">
        <v>25</v>
      </c>
      <c r="O2" t="s">
        <v>26</v>
      </c>
      <c r="P2" t="s">
        <v>27</v>
      </c>
      <c r="Q2" t="s">
        <v>28</v>
      </c>
      <c r="R2" t="s">
        <v>41</v>
      </c>
      <c r="S2" t="s">
        <v>42</v>
      </c>
      <c r="T2" t="s">
        <v>43</v>
      </c>
      <c r="U2" t="s">
        <v>46</v>
      </c>
      <c r="V2" t="s">
        <v>29</v>
      </c>
      <c r="W2" t="s">
        <v>30</v>
      </c>
      <c r="X2" t="s">
        <v>31</v>
      </c>
      <c r="Y2" t="s">
        <v>32</v>
      </c>
    </row>
    <row r="3" spans="1:25" x14ac:dyDescent="0.3">
      <c r="A3" t="s">
        <v>33</v>
      </c>
      <c r="B3" t="s">
        <v>36</v>
      </c>
      <c r="C3">
        <v>5</v>
      </c>
      <c r="D3">
        <v>5</v>
      </c>
      <c r="E3">
        <v>5</v>
      </c>
      <c r="F3">
        <v>5</v>
      </c>
      <c r="G3">
        <v>5</v>
      </c>
      <c r="H3">
        <v>5</v>
      </c>
      <c r="I3">
        <v>5</v>
      </c>
      <c r="J3">
        <v>1</v>
      </c>
      <c r="K3">
        <v>1</v>
      </c>
      <c r="L3">
        <v>1</v>
      </c>
      <c r="M3">
        <v>1</v>
      </c>
      <c r="N3">
        <v>1</v>
      </c>
      <c r="O3">
        <v>1</v>
      </c>
      <c r="P3">
        <v>1</v>
      </c>
      <c r="Q3">
        <v>5</v>
      </c>
      <c r="R3">
        <v>5</v>
      </c>
      <c r="S3">
        <v>5</v>
      </c>
      <c r="T3">
        <v>5</v>
      </c>
      <c r="U3">
        <v>5</v>
      </c>
      <c r="V3">
        <v>2</v>
      </c>
      <c r="W3">
        <v>10</v>
      </c>
      <c r="X3">
        <v>150</v>
      </c>
      <c r="Y3">
        <v>50</v>
      </c>
    </row>
    <row r="4" spans="1:25" x14ac:dyDescent="0.3">
      <c r="A4" t="s">
        <v>34</v>
      </c>
      <c r="B4" t="s">
        <v>36</v>
      </c>
      <c r="C4">
        <v>1</v>
      </c>
      <c r="D4">
        <v>2</v>
      </c>
      <c r="E4">
        <v>1</v>
      </c>
      <c r="F4">
        <v>3</v>
      </c>
      <c r="G4">
        <v>1</v>
      </c>
      <c r="H4">
        <v>1</v>
      </c>
      <c r="I4">
        <v>3</v>
      </c>
      <c r="J4">
        <v>4</v>
      </c>
      <c r="K4">
        <v>4</v>
      </c>
      <c r="L4">
        <v>4</v>
      </c>
      <c r="M4">
        <v>4</v>
      </c>
      <c r="N4">
        <v>2</v>
      </c>
      <c r="O4">
        <v>1</v>
      </c>
      <c r="P4">
        <v>5</v>
      </c>
      <c r="Q4">
        <v>1</v>
      </c>
      <c r="R4">
        <v>4</v>
      </c>
      <c r="S4">
        <v>3</v>
      </c>
      <c r="T4">
        <v>4</v>
      </c>
      <c r="U4">
        <v>3</v>
      </c>
      <c r="V4">
        <v>2</v>
      </c>
      <c r="W4">
        <v>8</v>
      </c>
      <c r="X4">
        <v>145</v>
      </c>
      <c r="Y4">
        <v>35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"/>
  <sheetViews>
    <sheetView workbookViewId="0">
      <selection activeCell="U1" sqref="U1"/>
    </sheetView>
  </sheetViews>
  <sheetFormatPr defaultRowHeight="16.5" x14ac:dyDescent="0.3"/>
  <cols>
    <col min="2" max="2" width="11.625" customWidth="1"/>
  </cols>
  <sheetData>
    <row r="1" spans="1:25" s="1" customFormat="1" ht="47.45" customHeight="1" x14ac:dyDescent="0.3">
      <c r="C1" s="1" t="s">
        <v>0</v>
      </c>
      <c r="D1" s="1" t="s">
        <v>1</v>
      </c>
      <c r="E1" s="1" t="s">
        <v>2</v>
      </c>
      <c r="F1" s="1" t="s">
        <v>3</v>
      </c>
      <c r="G1" s="1" t="s">
        <v>4</v>
      </c>
      <c r="H1" s="1" t="s">
        <v>5</v>
      </c>
      <c r="I1" s="1" t="s">
        <v>37</v>
      </c>
      <c r="J1" s="1" t="s">
        <v>6</v>
      </c>
      <c r="K1" s="1" t="s">
        <v>7</v>
      </c>
      <c r="L1" s="1" t="s">
        <v>38</v>
      </c>
      <c r="M1" s="1" t="s">
        <v>8</v>
      </c>
      <c r="N1" s="1" t="s">
        <v>39</v>
      </c>
      <c r="O1" s="1" t="s">
        <v>40</v>
      </c>
      <c r="P1" s="1" t="s">
        <v>11</v>
      </c>
      <c r="Q1" s="1" t="s">
        <v>9</v>
      </c>
      <c r="R1" s="1" t="s">
        <v>44</v>
      </c>
      <c r="S1" s="1" t="s">
        <v>10</v>
      </c>
      <c r="T1" s="1" t="s">
        <v>45</v>
      </c>
      <c r="U1" s="1" t="s">
        <v>12</v>
      </c>
      <c r="V1" s="2" t="s">
        <v>51</v>
      </c>
      <c r="W1" s="2" t="s">
        <v>52</v>
      </c>
      <c r="X1" s="2" t="s">
        <v>53</v>
      </c>
      <c r="Y1" s="2" t="s">
        <v>54</v>
      </c>
    </row>
    <row r="2" spans="1:25" x14ac:dyDescent="0.3">
      <c r="A2" t="s">
        <v>13</v>
      </c>
      <c r="B2" t="s">
        <v>35</v>
      </c>
      <c r="C2" t="s">
        <v>14</v>
      </c>
      <c r="D2" t="s">
        <v>15</v>
      </c>
      <c r="E2" t="s">
        <v>16</v>
      </c>
      <c r="F2" t="s">
        <v>17</v>
      </c>
      <c r="G2" t="s">
        <v>18</v>
      </c>
      <c r="H2" t="s">
        <v>19</v>
      </c>
      <c r="I2" t="s">
        <v>20</v>
      </c>
      <c r="J2" t="s">
        <v>21</v>
      </c>
      <c r="K2" t="s">
        <v>22</v>
      </c>
      <c r="L2" t="s">
        <v>23</v>
      </c>
      <c r="M2" t="s">
        <v>24</v>
      </c>
      <c r="N2" t="s">
        <v>25</v>
      </c>
      <c r="O2" t="s">
        <v>26</v>
      </c>
      <c r="P2" t="s">
        <v>27</v>
      </c>
      <c r="Q2" t="s">
        <v>28</v>
      </c>
      <c r="R2" t="s">
        <v>41</v>
      </c>
      <c r="S2" t="s">
        <v>42</v>
      </c>
      <c r="T2" t="s">
        <v>43</v>
      </c>
      <c r="U2" t="s">
        <v>46</v>
      </c>
      <c r="V2" s="2" t="s">
        <v>51</v>
      </c>
      <c r="W2" s="2" t="s">
        <v>52</v>
      </c>
      <c r="X2" s="2" t="s">
        <v>53</v>
      </c>
      <c r="Y2" s="2" t="s">
        <v>54</v>
      </c>
    </row>
    <row r="3" spans="1:25" x14ac:dyDescent="0.3">
      <c r="A3" t="str">
        <f>설문지코딩!A3</f>
        <v>예시 1</v>
      </c>
      <c r="B3" t="str">
        <f>설문지코딩!B3</f>
        <v>OO초등학교</v>
      </c>
      <c r="C3">
        <f>(설문지코딩!C3-1)*100/4</f>
        <v>100</v>
      </c>
      <c r="D3">
        <f>(설문지코딩!D3-1)*100/4</f>
        <v>100</v>
      </c>
      <c r="E3">
        <f>(설문지코딩!E3-1)*100/4</f>
        <v>100</v>
      </c>
      <c r="F3">
        <f>(설문지코딩!F3-1)*100/4</f>
        <v>100</v>
      </c>
      <c r="G3">
        <f>(설문지코딩!G3-1)*100/4</f>
        <v>100</v>
      </c>
      <c r="H3">
        <f>(설문지코딩!H3-1)*100/4</f>
        <v>100</v>
      </c>
      <c r="I3">
        <f>(설문지코딩!I3-1)*100/4</f>
        <v>100</v>
      </c>
      <c r="J3">
        <f>(5-설문지코딩!J3)*100/4</f>
        <v>100</v>
      </c>
      <c r="K3">
        <f>(5-설문지코딩!K3)*100/4</f>
        <v>100</v>
      </c>
      <c r="L3">
        <f>(5-설문지코딩!L3)*100/4</f>
        <v>100</v>
      </c>
      <c r="M3">
        <f>(5-설문지코딩!M3)*100/4</f>
        <v>100</v>
      </c>
      <c r="N3">
        <f>(5-설문지코딩!N3)*100/4</f>
        <v>100</v>
      </c>
      <c r="O3">
        <f>(5-설문지코딩!O3)*100/4</f>
        <v>100</v>
      </c>
      <c r="P3">
        <f>(5-설문지코딩!P3)*100/4</f>
        <v>100</v>
      </c>
      <c r="Q3">
        <f>(설문지코딩!Q3-1)*100/4</f>
        <v>100</v>
      </c>
      <c r="R3">
        <f>(설문지코딩!R3-1)*100/4</f>
        <v>100</v>
      </c>
      <c r="S3">
        <f>(설문지코딩!S3-1)*100/4</f>
        <v>100</v>
      </c>
      <c r="T3">
        <f>(설문지코딩!T3-1)*100/4</f>
        <v>100</v>
      </c>
      <c r="U3">
        <f>(설문지코딩!U3-1)*100/4</f>
        <v>100</v>
      </c>
      <c r="V3">
        <f>(C3*0.146)+(D3*0.179)+(E3*0.102)+(F3*0.153)+(G3*0.092)+(H3*0.214)+(I3*0.114)</f>
        <v>100</v>
      </c>
      <c r="W3">
        <f>(J3*0.168)+(K3*0.161)+(L3*0.172)+(M3*0.173)+(N3*0.113)+(O3*0.129)+(P3*0.084)</f>
        <v>100.00000000000001</v>
      </c>
      <c r="X3">
        <f>(Q3*0.288)+(R3*0.091)+(S3*0.087)+(T3*0.489)+(U3*0.045)</f>
        <v>100</v>
      </c>
      <c r="Y3">
        <f>(V3*0.15)+(W3*0.2)+(X3*0.65)</f>
        <v>100</v>
      </c>
    </row>
    <row r="4" spans="1:25" x14ac:dyDescent="0.3">
      <c r="A4" t="str">
        <f>설문지코딩!A4</f>
        <v>예시 2</v>
      </c>
      <c r="B4" t="str">
        <f>설문지코딩!B4</f>
        <v>OO초등학교</v>
      </c>
      <c r="C4">
        <f>(설문지코딩!C4-1)*100/4</f>
        <v>0</v>
      </c>
      <c r="D4">
        <f>(설문지코딩!D4-1)*100/4</f>
        <v>25</v>
      </c>
      <c r="E4">
        <f>(설문지코딩!E4-1)*100/4</f>
        <v>0</v>
      </c>
      <c r="F4">
        <f>(설문지코딩!F4-1)*100/4</f>
        <v>50</v>
      </c>
      <c r="G4">
        <f>(설문지코딩!G4-1)*100/4</f>
        <v>0</v>
      </c>
      <c r="H4">
        <f>(설문지코딩!H4-1)*100/4</f>
        <v>0</v>
      </c>
      <c r="I4">
        <f>(설문지코딩!I4-1)*100/4</f>
        <v>50</v>
      </c>
      <c r="J4">
        <f>(5-설문지코딩!J4)*100/4</f>
        <v>25</v>
      </c>
      <c r="K4">
        <f>(5-설문지코딩!K4)*100/4</f>
        <v>25</v>
      </c>
      <c r="L4">
        <f>(5-설문지코딩!L4)*100/4</f>
        <v>25</v>
      </c>
      <c r="M4">
        <f>(5-설문지코딩!M4)*100/4</f>
        <v>25</v>
      </c>
      <c r="N4">
        <f>(5-설문지코딩!N4)*100/4</f>
        <v>75</v>
      </c>
      <c r="O4">
        <f>(5-설문지코딩!O4)*100/4</f>
        <v>100</v>
      </c>
      <c r="P4">
        <f>(5-설문지코딩!P4)*100/4</f>
        <v>0</v>
      </c>
      <c r="Q4">
        <f>(설문지코딩!Q4-1)*100/4</f>
        <v>0</v>
      </c>
      <c r="R4">
        <f>(설문지코딩!R4-1)*100/4</f>
        <v>75</v>
      </c>
      <c r="S4">
        <f>(설문지코딩!S4-1)*100/4</f>
        <v>50</v>
      </c>
      <c r="T4">
        <f>(설문지코딩!T4-1)*100/4</f>
        <v>75</v>
      </c>
      <c r="U4">
        <f>(설문지코딩!U4-1)*100/4</f>
        <v>50</v>
      </c>
      <c r="V4">
        <f>(C4*0.146)+(D4*0.179)+(E4*0.102)+(F4*0.153)+(G4*0.092)+(H4*0.214)+(I4*0.114)</f>
        <v>17.824999999999999</v>
      </c>
      <c r="W4">
        <f>(J4*0.168)+(K4*0.161)+(L4*0.172)+(M4*0.173)+(N4*0.113)+(O4*0.129)+(P4*0.084)</f>
        <v>38.225000000000001</v>
      </c>
      <c r="X4">
        <f>(Q4*0.288)+(R4*0.091)+(S4*0.087)+(T4*0.489)+(U4*0.045)</f>
        <v>50.099999999999994</v>
      </c>
      <c r="Y4">
        <f>(V4*0.15)+(W4*0.2)+(X4*0.65)</f>
        <v>42.883749999999999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사용법</vt:lpstr>
      <vt:lpstr>설문지코딩</vt:lpstr>
      <vt:lpstr>영양지수 점수 산출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MFDS</cp:lastModifiedBy>
  <dcterms:created xsi:type="dcterms:W3CDTF">2021-10-27T07:19:53Z</dcterms:created>
  <dcterms:modified xsi:type="dcterms:W3CDTF">2022-09-29T01:29:49Z</dcterms:modified>
</cp:coreProperties>
</file>